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30" windowWidth="15480" windowHeight="9465"/>
  </bookViews>
  <sheets>
    <sheet name="2019 ÜRÜNÜ" sheetId="4" r:id="rId1"/>
    <sheet name="Sayfa1" sheetId="1" r:id="rId2"/>
    <sheet name="Sayfa2" sheetId="2" r:id="rId3"/>
    <sheet name="Sayfa3" sheetId="3" r:id="rId4"/>
  </sheets>
  <definedNames>
    <definedName name="_xlnm.Print_Area" localSheetId="0">'2019 ÜRÜNÜ'!$A$1:$O$50</definedName>
  </definedNames>
  <calcPr calcId="124519"/>
</workbook>
</file>

<file path=xl/calcChain.xml><?xml version="1.0" encoding="utf-8"?>
<calcChain xmlns="http://schemas.openxmlformats.org/spreadsheetml/2006/main">
  <c r="K46" i="4"/>
  <c r="K37"/>
  <c r="J46"/>
  <c r="J37"/>
  <c r="J47" s="1"/>
  <c r="F16"/>
  <c r="O5"/>
  <c r="O6"/>
  <c r="O7"/>
  <c r="O8"/>
  <c r="O9"/>
  <c r="O10"/>
  <c r="O11"/>
  <c r="O12"/>
  <c r="O13"/>
  <c r="O14"/>
  <c r="O15"/>
  <c r="I46"/>
  <c r="I37"/>
  <c r="N16"/>
  <c r="M16"/>
  <c r="L16"/>
  <c r="K16"/>
  <c r="J16"/>
  <c r="I16"/>
  <c r="G16"/>
  <c r="H16"/>
  <c r="E16"/>
  <c r="D16"/>
  <c r="C16"/>
  <c r="B16"/>
  <c r="O20"/>
  <c r="O18"/>
  <c r="O19"/>
  <c r="O21"/>
  <c r="O17"/>
  <c r="G46"/>
  <c r="F46"/>
  <c r="E46"/>
  <c r="D46"/>
  <c r="C46"/>
  <c r="G37"/>
  <c r="F37"/>
  <c r="E37"/>
  <c r="D37"/>
  <c r="C37"/>
  <c r="B37"/>
  <c r="B47" s="1"/>
  <c r="K22"/>
  <c r="G22"/>
  <c r="E22"/>
  <c r="D22"/>
  <c r="F22"/>
  <c r="H22"/>
  <c r="I22"/>
  <c r="J22"/>
  <c r="L22"/>
  <c r="M22"/>
  <c r="N22"/>
  <c r="C22"/>
  <c r="B22"/>
  <c r="H46"/>
  <c r="H37"/>
  <c r="K47" l="1"/>
  <c r="H47"/>
  <c r="K23"/>
  <c r="F47"/>
  <c r="D47"/>
  <c r="I23"/>
  <c r="M23"/>
  <c r="G47"/>
  <c r="L23"/>
  <c r="C47"/>
  <c r="E47"/>
  <c r="D23"/>
  <c r="E23"/>
  <c r="N23"/>
  <c r="I47"/>
  <c r="O16"/>
  <c r="F23"/>
  <c r="B23"/>
  <c r="G23"/>
  <c r="O22"/>
  <c r="C23"/>
  <c r="H23"/>
  <c r="J23"/>
  <c r="O23" l="1"/>
</calcChain>
</file>

<file path=xl/sharedStrings.xml><?xml version="1.0" encoding="utf-8"?>
<sst xmlns="http://schemas.openxmlformats.org/spreadsheetml/2006/main" count="70" uniqueCount="46">
  <si>
    <t xml:space="preserve">İL / İLÇE </t>
  </si>
  <si>
    <t>Ağustos</t>
  </si>
  <si>
    <t>Eylül</t>
  </si>
  <si>
    <t>Ekim</t>
  </si>
  <si>
    <t>Kasım</t>
  </si>
  <si>
    <t>Aralık</t>
  </si>
  <si>
    <t>Ocak</t>
  </si>
  <si>
    <t>Şubat</t>
  </si>
  <si>
    <t>Mart</t>
  </si>
  <si>
    <t>Nisan</t>
  </si>
  <si>
    <t>Mayıs</t>
  </si>
  <si>
    <t>Haziran</t>
  </si>
  <si>
    <t>Temmuz</t>
  </si>
  <si>
    <t>TOPLAM</t>
  </si>
  <si>
    <t>GİRESUN</t>
  </si>
  <si>
    <t>ORDU</t>
  </si>
  <si>
    <t>ÜNYE</t>
  </si>
  <si>
    <t>FATSA</t>
  </si>
  <si>
    <t>SAMSUN</t>
  </si>
  <si>
    <t>TERME</t>
  </si>
  <si>
    <t>ÇARŞAMBA</t>
  </si>
  <si>
    <t>BAFRA</t>
  </si>
  <si>
    <t>TRABZON</t>
  </si>
  <si>
    <t>RİZE</t>
  </si>
  <si>
    <t>DÜZCE</t>
  </si>
  <si>
    <t>AKYAZI</t>
  </si>
  <si>
    <t>KASTAMONU</t>
  </si>
  <si>
    <t>G.TOPLAM</t>
  </si>
  <si>
    <t>Kaynak: İlgili  Ticaret Borsaları</t>
  </si>
  <si>
    <t>İLLER</t>
  </si>
  <si>
    <t>TON/KAB.</t>
  </si>
  <si>
    <t>SİNOP</t>
  </si>
  <si>
    <t>ARTVİN</t>
  </si>
  <si>
    <t>ZONGULDAK</t>
  </si>
  <si>
    <t>KOCAELİ</t>
  </si>
  <si>
    <t>BARTIN</t>
  </si>
  <si>
    <t>GERCEKLEŞEN RESMİ TESCİL</t>
  </si>
  <si>
    <t>SAKARYA</t>
  </si>
  <si>
    <t>İSTANBUL</t>
  </si>
  <si>
    <t>GÜMÜŞHANE</t>
  </si>
  <si>
    <t>TOKAT</t>
  </si>
  <si>
    <t>BOLU</t>
  </si>
  <si>
    <t>DİĞER İLLER</t>
  </si>
  <si>
    <t>AYLAR İTİBARİYLE BORSALARDA MÜSTAHSİL SATIŞI OLARAK İŞLEM GÖREN 2019 MAHSULÜ  KABUKLU FINDIK MİKTARLARINI GÖSTERİR LİSTE</t>
  </si>
  <si>
    <t>2019 ÜRÜNÜ</t>
  </si>
  <si>
    <t>ÇARŞAMBA TİCARET BORSASI</t>
  </si>
</sst>
</file>

<file path=xl/styles.xml><?xml version="1.0" encoding="utf-8"?>
<styleSheet xmlns="http://schemas.openxmlformats.org/spreadsheetml/2006/main">
  <numFmts count="1">
    <numFmt numFmtId="164" formatCode="_-* #,##0.00\ _Y_T_L_-;\-* #,##0.00\ _Y_T_L_-;_-* &quot;-&quot;??\ _Y_T_L_-;_-@_-"/>
  </numFmts>
  <fonts count="26">
    <font>
      <sz val="10"/>
      <name val="Arial Tur"/>
      <charset val="162"/>
    </font>
    <font>
      <sz val="10"/>
      <name val="Arial Tur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 Tur"/>
      <charset val="162"/>
    </font>
    <font>
      <sz val="8"/>
      <name val="Arial Tur"/>
      <charset val="162"/>
    </font>
    <font>
      <b/>
      <sz val="9"/>
      <color indexed="10"/>
      <name val="Arial"/>
      <family val="2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sz val="9"/>
      <color indexed="10"/>
      <name val="Arial"/>
      <family val="2"/>
      <charset val="162"/>
    </font>
    <font>
      <sz val="8"/>
      <color indexed="8"/>
      <name val="Arial"/>
      <family val="2"/>
      <charset val="162"/>
    </font>
    <font>
      <b/>
      <sz val="8"/>
      <name val="Arial"/>
      <family val="2"/>
      <charset val="162"/>
    </font>
    <font>
      <b/>
      <sz val="8"/>
      <name val="Arial Tur"/>
      <charset val="162"/>
    </font>
    <font>
      <sz val="9"/>
      <color theme="1"/>
      <name val="Arial"/>
      <family val="2"/>
      <charset val="162"/>
    </font>
    <font>
      <b/>
      <sz val="9"/>
      <color rgb="FF0000FF"/>
      <name val="Arial"/>
      <family val="2"/>
      <charset val="162"/>
    </font>
    <font>
      <sz val="9"/>
      <color theme="1" tint="0.249977111117893"/>
      <name val="Arial"/>
      <family val="2"/>
      <charset val="162"/>
    </font>
    <font>
      <b/>
      <sz val="10"/>
      <color rgb="FF0000FF"/>
      <name val="Arial"/>
      <family val="2"/>
      <charset val="162"/>
    </font>
    <font>
      <b/>
      <sz val="9"/>
      <color rgb="FFFF0000"/>
      <name val="Arial"/>
      <family val="2"/>
      <charset val="162"/>
    </font>
    <font>
      <b/>
      <sz val="10"/>
      <color rgb="FFFF0000"/>
      <name val="Arial"/>
      <family val="2"/>
    </font>
    <font>
      <sz val="8"/>
      <color theme="1"/>
      <name val="Arial"/>
      <family val="2"/>
      <charset val="162"/>
    </font>
    <font>
      <b/>
      <sz val="16"/>
      <color rgb="FF580000"/>
      <name val="Arial"/>
      <family val="2"/>
      <charset val="162"/>
    </font>
    <font>
      <sz val="16"/>
      <color rgb="FF580000"/>
      <name val="Arial Tur"/>
      <charset val="162"/>
    </font>
    <font>
      <b/>
      <sz val="14"/>
      <color rgb="FF006600"/>
      <name val="Calibri"/>
      <family val="2"/>
      <scheme val="minor"/>
    </font>
    <font>
      <b/>
      <sz val="7"/>
      <color rgb="FFFF0000"/>
      <name val="Arial"/>
      <family val="2"/>
    </font>
    <font>
      <sz val="12"/>
      <color rgb="FF22222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8" fillId="0" borderId="0" xfId="0" applyFont="1"/>
    <xf numFmtId="0" fontId="5" fillId="0" borderId="0" xfId="0" applyFont="1" applyBorder="1"/>
    <xf numFmtId="0" fontId="4" fillId="0" borderId="2" xfId="0" applyFont="1" applyBorder="1" applyAlignment="1">
      <alignment horizontal="center"/>
    </xf>
    <xf numFmtId="0" fontId="8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/>
    <xf numFmtId="3" fontId="14" fillId="0" borderId="9" xfId="0" applyNumberFormat="1" applyFont="1" applyBorder="1" applyAlignment="1"/>
    <xf numFmtId="3" fontId="8" fillId="0" borderId="9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5" fillId="2" borderId="4" xfId="0" applyFont="1" applyFill="1" applyBorder="1" applyAlignment="1">
      <alignment horizontal="right"/>
    </xf>
    <xf numFmtId="3" fontId="15" fillId="2" borderId="4" xfId="0" applyNumberFormat="1" applyFont="1" applyFill="1" applyBorder="1"/>
    <xf numFmtId="0" fontId="16" fillId="0" borderId="0" xfId="0" applyFont="1" applyFill="1"/>
    <xf numFmtId="0" fontId="17" fillId="2" borderId="1" xfId="0" applyFont="1" applyFill="1" applyBorder="1"/>
    <xf numFmtId="3" fontId="17" fillId="2" borderId="1" xfId="0" applyNumberFormat="1" applyFont="1" applyFill="1" applyBorder="1"/>
    <xf numFmtId="0" fontId="18" fillId="4" borderId="4" xfId="0" applyFont="1" applyFill="1" applyBorder="1" applyAlignment="1">
      <alignment horizontal="right"/>
    </xf>
    <xf numFmtId="3" fontId="18" fillId="4" borderId="4" xfId="0" applyNumberFormat="1" applyFont="1" applyFill="1" applyBorder="1"/>
    <xf numFmtId="0" fontId="4" fillId="3" borderId="6" xfId="0" applyFont="1" applyFill="1" applyBorder="1"/>
    <xf numFmtId="3" fontId="8" fillId="3" borderId="9" xfId="0" applyNumberFormat="1" applyFont="1" applyFill="1" applyBorder="1" applyAlignment="1">
      <alignment horizontal="right"/>
    </xf>
    <xf numFmtId="0" fontId="4" fillId="4" borderId="4" xfId="0" applyFont="1" applyFill="1" applyBorder="1" applyAlignment="1">
      <alignment horizontal="right"/>
    </xf>
    <xf numFmtId="3" fontId="2" fillId="4" borderId="4" xfId="0" applyNumberFormat="1" applyFont="1" applyFill="1" applyBorder="1"/>
    <xf numFmtId="3" fontId="4" fillId="4" borderId="4" xfId="0" applyNumberFormat="1" applyFont="1" applyFill="1" applyBorder="1" applyAlignment="1">
      <alignment horizontal="right"/>
    </xf>
    <xf numFmtId="0" fontId="4" fillId="3" borderId="10" xfId="0" applyFont="1" applyFill="1" applyBorder="1"/>
    <xf numFmtId="3" fontId="8" fillId="3" borderId="10" xfId="0" applyNumberFormat="1" applyFont="1" applyFill="1" applyBorder="1" applyAlignment="1">
      <alignment horizontal="right"/>
    </xf>
    <xf numFmtId="3" fontId="14" fillId="3" borderId="11" xfId="0" applyNumberFormat="1" applyFont="1" applyFill="1" applyBorder="1" applyAlignment="1"/>
    <xf numFmtId="3" fontId="14" fillId="3" borderId="5" xfId="0" applyNumberFormat="1" applyFont="1" applyFill="1" applyBorder="1" applyAlignment="1"/>
    <xf numFmtId="0" fontId="4" fillId="0" borderId="9" xfId="0" applyFont="1" applyBorder="1"/>
    <xf numFmtId="3" fontId="14" fillId="3" borderId="9" xfId="0" applyNumberFormat="1" applyFont="1" applyFill="1" applyBorder="1" applyAlignment="1"/>
    <xf numFmtId="3" fontId="14" fillId="3" borderId="12" xfId="0" applyNumberFormat="1" applyFont="1" applyFill="1" applyBorder="1" applyAlignment="1"/>
    <xf numFmtId="0" fontId="4" fillId="3" borderId="9" xfId="0" applyFont="1" applyFill="1" applyBorder="1"/>
    <xf numFmtId="3" fontId="14" fillId="3" borderId="13" xfId="0" applyNumberFormat="1" applyFont="1" applyFill="1" applyBorder="1" applyAlignment="1"/>
    <xf numFmtId="3" fontId="8" fillId="3" borderId="12" xfId="0" applyNumberFormat="1" applyFont="1" applyFill="1" applyBorder="1" applyAlignment="1">
      <alignment horizontal="right"/>
    </xf>
    <xf numFmtId="3" fontId="9" fillId="5" borderId="1" xfId="0" applyNumberFormat="1" applyFont="1" applyFill="1" applyBorder="1"/>
    <xf numFmtId="3" fontId="9" fillId="5" borderId="1" xfId="0" applyNumberFormat="1" applyFont="1" applyFill="1" applyBorder="1" applyAlignment="1">
      <alignment horizontal="right"/>
    </xf>
    <xf numFmtId="0" fontId="4" fillId="3" borderId="14" xfId="0" applyFont="1" applyFill="1" applyBorder="1"/>
    <xf numFmtId="3" fontId="14" fillId="3" borderId="14" xfId="0" applyNumberFormat="1" applyFont="1" applyFill="1" applyBorder="1" applyAlignment="1"/>
    <xf numFmtId="3" fontId="14" fillId="0" borderId="12" xfId="0" applyNumberFormat="1" applyFont="1" applyBorder="1" applyAlignment="1"/>
    <xf numFmtId="3" fontId="8" fillId="3" borderId="15" xfId="0" applyNumberFormat="1" applyFont="1" applyFill="1" applyBorder="1" applyAlignment="1">
      <alignment horizontal="right"/>
    </xf>
    <xf numFmtId="3" fontId="8" fillId="3" borderId="16" xfId="0" applyNumberFormat="1" applyFont="1" applyFill="1" applyBorder="1" applyAlignment="1">
      <alignment horizontal="right"/>
    </xf>
    <xf numFmtId="0" fontId="8" fillId="3" borderId="10" xfId="0" applyFont="1" applyFill="1" applyBorder="1"/>
    <xf numFmtId="3" fontId="9" fillId="3" borderId="10" xfId="0" applyNumberFormat="1" applyFont="1" applyFill="1" applyBorder="1"/>
    <xf numFmtId="3" fontId="9" fillId="7" borderId="10" xfId="0" applyNumberFormat="1" applyFont="1" applyFill="1" applyBorder="1"/>
    <xf numFmtId="0" fontId="8" fillId="0" borderId="17" xfId="0" applyFont="1" applyBorder="1"/>
    <xf numFmtId="3" fontId="9" fillId="0" borderId="9" xfId="0" applyNumberFormat="1" applyFont="1" applyBorder="1"/>
    <xf numFmtId="3" fontId="11" fillId="0" borderId="9" xfId="0" applyNumberFormat="1" applyFont="1" applyBorder="1"/>
    <xf numFmtId="0" fontId="8" fillId="3" borderId="9" xfId="0" applyFont="1" applyFill="1" applyBorder="1"/>
    <xf numFmtId="3" fontId="9" fillId="3" borderId="9" xfId="0" applyNumberFormat="1" applyFont="1" applyFill="1" applyBorder="1"/>
    <xf numFmtId="0" fontId="8" fillId="0" borderId="9" xfId="0" applyFont="1" applyBorder="1"/>
    <xf numFmtId="3" fontId="9" fillId="0" borderId="9" xfId="0" applyNumberFormat="1" applyFont="1" applyBorder="1" applyAlignment="1">
      <alignment horizontal="right"/>
    </xf>
    <xf numFmtId="3" fontId="9" fillId="0" borderId="9" xfId="0" applyNumberFormat="1" applyFont="1" applyFill="1" applyBorder="1"/>
    <xf numFmtId="3" fontId="9" fillId="3" borderId="9" xfId="0" applyNumberFormat="1" applyFont="1" applyFill="1" applyBorder="1" applyAlignment="1">
      <alignment horizontal="right"/>
    </xf>
    <xf numFmtId="0" fontId="9" fillId="0" borderId="9" xfId="0" applyFont="1" applyBorder="1"/>
    <xf numFmtId="3" fontId="8" fillId="0" borderId="1" xfId="0" applyNumberFormat="1" applyFont="1" applyBorder="1"/>
    <xf numFmtId="0" fontId="8" fillId="0" borderId="10" xfId="0" applyFont="1" applyBorder="1"/>
    <xf numFmtId="3" fontId="9" fillId="0" borderId="10" xfId="0" applyNumberFormat="1" applyFont="1" applyBorder="1"/>
    <xf numFmtId="3" fontId="11" fillId="3" borderId="9" xfId="0" applyNumberFormat="1" applyFont="1" applyFill="1" applyBorder="1"/>
    <xf numFmtId="0" fontId="8" fillId="5" borderId="1" xfId="0" applyFont="1" applyFill="1" applyBorder="1"/>
    <xf numFmtId="0" fontId="9" fillId="3" borderId="9" xfId="0" applyFont="1" applyFill="1" applyBorder="1"/>
    <xf numFmtId="0" fontId="4" fillId="0" borderId="15" xfId="0" applyFont="1" applyBorder="1"/>
    <xf numFmtId="0" fontId="4" fillId="3" borderId="18" xfId="0" applyFont="1" applyFill="1" applyBorder="1"/>
    <xf numFmtId="3" fontId="11" fillId="3" borderId="10" xfId="0" applyNumberFormat="1" applyFont="1" applyFill="1" applyBorder="1"/>
    <xf numFmtId="3" fontId="18" fillId="4" borderId="4" xfId="0" applyNumberFormat="1" applyFont="1" applyFill="1" applyBorder="1" applyAlignment="1">
      <alignment horizontal="right"/>
    </xf>
    <xf numFmtId="3" fontId="8" fillId="3" borderId="2" xfId="0" applyNumberFormat="1" applyFont="1" applyFill="1" applyBorder="1"/>
    <xf numFmtId="3" fontId="8" fillId="5" borderId="19" xfId="0" applyNumberFormat="1" applyFont="1" applyFill="1" applyBorder="1"/>
    <xf numFmtId="3" fontId="8" fillId="3" borderId="19" xfId="0" applyNumberFormat="1" applyFont="1" applyFill="1" applyBorder="1"/>
    <xf numFmtId="3" fontId="8" fillId="0" borderId="5" xfId="0" applyNumberFormat="1" applyFont="1" applyBorder="1"/>
    <xf numFmtId="3" fontId="8" fillId="3" borderId="20" xfId="0" applyNumberFormat="1" applyFont="1" applyFill="1" applyBorder="1"/>
    <xf numFmtId="0" fontId="8" fillId="0" borderId="15" xfId="0" applyFont="1" applyBorder="1"/>
    <xf numFmtId="3" fontId="9" fillId="0" borderId="15" xfId="0" applyNumberFormat="1" applyFont="1" applyBorder="1"/>
    <xf numFmtId="3" fontId="9" fillId="0" borderId="15" xfId="1" applyNumberFormat="1" applyFont="1" applyBorder="1"/>
    <xf numFmtId="3" fontId="8" fillId="5" borderId="20" xfId="0" applyNumberFormat="1" applyFont="1" applyFill="1" applyBorder="1"/>
    <xf numFmtId="3" fontId="9" fillId="3" borderId="5" xfId="0" applyNumberFormat="1" applyFont="1" applyFill="1" applyBorder="1"/>
    <xf numFmtId="3" fontId="20" fillId="3" borderId="5" xfId="0" applyNumberFormat="1" applyFont="1" applyFill="1" applyBorder="1" applyAlignment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9" fillId="0" borderId="15" xfId="0" applyNumberFormat="1" applyFont="1" applyFill="1" applyBorder="1"/>
    <xf numFmtId="3" fontId="9" fillId="0" borderId="10" xfId="0" applyNumberFormat="1" applyFont="1" applyFill="1" applyBorder="1"/>
    <xf numFmtId="3" fontId="9" fillId="0" borderId="1" xfId="0" applyNumberFormat="1" applyFont="1" applyFill="1" applyBorder="1"/>
    <xf numFmtId="3" fontId="9" fillId="3" borderId="10" xfId="0" applyNumberFormat="1" applyFont="1" applyFill="1" applyBorder="1" applyAlignment="1"/>
    <xf numFmtId="3" fontId="11" fillId="0" borderId="9" xfId="0" applyNumberFormat="1" applyFont="1" applyBorder="1" applyAlignment="1"/>
    <xf numFmtId="3" fontId="9" fillId="3" borderId="9" xfId="0" applyNumberFormat="1" applyFont="1" applyFill="1" applyBorder="1" applyAlignment="1"/>
    <xf numFmtId="3" fontId="9" fillId="0" borderId="9" xfId="0" applyNumberFormat="1" applyFont="1" applyBorder="1" applyAlignment="1"/>
    <xf numFmtId="3" fontId="9" fillId="0" borderId="15" xfId="0" applyNumberFormat="1" applyFont="1" applyBorder="1" applyAlignment="1"/>
    <xf numFmtId="3" fontId="18" fillId="4" borderId="4" xfId="0" applyNumberFormat="1" applyFont="1" applyFill="1" applyBorder="1" applyAlignment="1"/>
    <xf numFmtId="3" fontId="9" fillId="0" borderId="10" xfId="0" applyNumberFormat="1" applyFont="1" applyBorder="1" applyAlignment="1"/>
    <xf numFmtId="3" fontId="11" fillId="3" borderId="9" xfId="0" applyNumberFormat="1" applyFont="1" applyFill="1" applyBorder="1" applyAlignment="1"/>
    <xf numFmtId="3" fontId="9" fillId="5" borderId="1" xfId="0" applyNumberFormat="1" applyFont="1" applyFill="1" applyBorder="1" applyAlignment="1"/>
    <xf numFmtId="3" fontId="15" fillId="2" borderId="4" xfId="0" applyNumberFormat="1" applyFont="1" applyFill="1" applyBorder="1" applyAlignment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9" fillId="3" borderId="9" xfId="0" applyNumberFormat="1" applyFont="1" applyFill="1" applyBorder="1" applyAlignment="1">
      <alignment horizontal="right" vertical="top"/>
    </xf>
    <xf numFmtId="3" fontId="9" fillId="0" borderId="15" xfId="0" applyNumberFormat="1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14" fillId="3" borderId="10" xfId="0" applyNumberFormat="1" applyFont="1" applyFill="1" applyBorder="1" applyAlignment="1"/>
    <xf numFmtId="3" fontId="19" fillId="6" borderId="2" xfId="0" applyNumberFormat="1" applyFont="1" applyFill="1" applyBorder="1" applyAlignment="1">
      <alignment horizontal="right" vertical="center"/>
    </xf>
    <xf numFmtId="3" fontId="19" fillId="6" borderId="1" xfId="0" applyNumberFormat="1" applyFont="1" applyFill="1" applyBorder="1" applyAlignment="1">
      <alignment horizontal="right" vertical="center"/>
    </xf>
    <xf numFmtId="0" fontId="19" fillId="6" borderId="1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3" fontId="19" fillId="6" borderId="2" xfId="0" applyNumberFormat="1" applyFont="1" applyFill="1" applyBorder="1" applyAlignment="1">
      <alignment horizontal="right" vertical="center"/>
    </xf>
    <xf numFmtId="0" fontId="19" fillId="6" borderId="1" xfId="0" applyFont="1" applyFill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4" fillId="6" borderId="2" xfId="0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left"/>
    </xf>
    <xf numFmtId="0" fontId="25" fillId="0" borderId="0" xfId="0" applyFont="1"/>
  </cellXfs>
  <cellStyles count="2">
    <cellStyle name="Binlik Ayracı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0.13089005235602094"/>
          <c:y val="2.7638190954775828E-2"/>
          <c:w val="0.84293193717280723"/>
          <c:h val="0.7613065326633508"/>
        </c:manualLayout>
      </c:layout>
      <c:barChart>
        <c:barDir val="col"/>
        <c:grouping val="clustered"/>
        <c:ser>
          <c:idx val="0"/>
          <c:order val="0"/>
          <c:tx>
            <c:v>Doğu Karadeniz</c:v>
          </c:tx>
          <c:spPr>
            <a:solidFill>
              <a:srgbClr val="008000"/>
            </a:solidFill>
            <a:ln w="15875">
              <a:solidFill>
                <a:srgbClr val="003300"/>
              </a:solidFill>
            </a:ln>
          </c:spPr>
          <c:cat>
            <c:strRef>
              <c:f>'2019 ÜRÜNÜ'!$B$4:$N$4</c:f>
              <c:strCache>
                <c:ptCount val="13"/>
                <c:pt idx="0">
                  <c:v>Ağustos</c:v>
                </c:pt>
                <c:pt idx="1">
                  <c:v>Eylül</c:v>
                </c:pt>
                <c:pt idx="2">
                  <c:v>Ekim</c:v>
                </c:pt>
                <c:pt idx="3">
                  <c:v>Kasım</c:v>
                </c:pt>
                <c:pt idx="4">
                  <c:v>Aralık</c:v>
                </c:pt>
                <c:pt idx="5">
                  <c:v>Ocak</c:v>
                </c:pt>
                <c:pt idx="6">
                  <c:v>Şubat</c:v>
                </c:pt>
                <c:pt idx="7">
                  <c:v>Mart</c:v>
                </c:pt>
                <c:pt idx="8">
                  <c:v>Nisan</c:v>
                </c:pt>
                <c:pt idx="9">
                  <c:v>Mayıs</c:v>
                </c:pt>
                <c:pt idx="10">
                  <c:v>Haziran</c:v>
                </c:pt>
                <c:pt idx="11">
                  <c:v>Temmuz</c:v>
                </c:pt>
                <c:pt idx="12">
                  <c:v>Ağustos</c:v>
                </c:pt>
              </c:strCache>
            </c:strRef>
          </c:cat>
          <c:val>
            <c:numRef>
              <c:f>'2019 ÜRÜNÜ'!$B$16:$M$16</c:f>
              <c:numCache>
                <c:formatCode>#,##0</c:formatCode>
                <c:ptCount val="12"/>
                <c:pt idx="0">
                  <c:v>36391122</c:v>
                </c:pt>
                <c:pt idx="1">
                  <c:v>156058353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9D-4D23-8D5E-7A5997BBAA2F}"/>
            </c:ext>
          </c:extLst>
        </c:ser>
        <c:ser>
          <c:idx val="1"/>
          <c:order val="1"/>
          <c:tx>
            <c:v>Batı Karadeniz</c:v>
          </c:tx>
          <c:spPr>
            <a:solidFill>
              <a:srgbClr val="F79443"/>
            </a:solidFill>
            <a:ln w="15875">
              <a:solidFill>
                <a:schemeClr val="accent6">
                  <a:lumMod val="50000"/>
                </a:schemeClr>
              </a:solidFill>
            </a:ln>
            <a:effectLst/>
          </c:spPr>
          <c:val>
            <c:numRef>
              <c:f>'2019 ÜRÜNÜ'!$B$22:$M$22</c:f>
              <c:numCache>
                <c:formatCode>#,##0</c:formatCode>
                <c:ptCount val="12"/>
                <c:pt idx="0">
                  <c:v>36866653</c:v>
                </c:pt>
                <c:pt idx="1">
                  <c:v>80718851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9D-4D23-8D5E-7A5997BBAA2F}"/>
            </c:ext>
          </c:extLst>
        </c:ser>
        <c:gapWidth val="28"/>
        <c:axId val="193556480"/>
        <c:axId val="193558016"/>
      </c:barChart>
      <c:catAx>
        <c:axId val="193556480"/>
        <c:scaling>
          <c:orientation val="minMax"/>
        </c:scaling>
        <c:axPos val="b"/>
        <c:numFmt formatCode="General" sourceLinked="1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93558016"/>
        <c:crosses val="autoZero"/>
        <c:auto val="1"/>
        <c:lblAlgn val="ctr"/>
        <c:lblOffset val="100"/>
      </c:catAx>
      <c:valAx>
        <c:axId val="193558016"/>
        <c:scaling>
          <c:orientation val="minMax"/>
        </c:scaling>
        <c:axPos val="l"/>
        <c:majorGridlines/>
        <c:minorGridlines>
          <c:spPr>
            <a:ln w="6350">
              <a:solidFill>
                <a:srgbClr val="FFC000"/>
              </a:solidFill>
            </a:ln>
          </c:spPr>
        </c:minorGridlines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93556480"/>
        <c:crosses val="autoZero"/>
        <c:crossBetween val="between"/>
        <c:majorUnit val="10000000"/>
        <c:dispUnits>
          <c:builtInUnit val="millions"/>
          <c:dispUnitsLbl>
            <c:layout>
              <c:manualLayout>
                <c:xMode val="edge"/>
                <c:yMode val="edge"/>
                <c:x val="7.7520391279532934E-3"/>
                <c:y val="4.5689462875478717E-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000" b="0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r>
                    <a:rPr lang="tr-TR"/>
                    <a:t>Kabuklu fındık Miktarı (Milyon Kg.)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0.28627816388479754"/>
          <c:y val="0.89835608488632435"/>
          <c:w val="0.45885656713451706"/>
          <c:h val="8.1025336657038566E-2"/>
        </c:manualLayout>
      </c:layout>
      <c:txPr>
        <a:bodyPr/>
        <a:lstStyle/>
        <a:p>
          <a:pPr>
            <a:defRPr sz="3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tr-T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19052</xdr:colOff>
      <xdr:row>25</xdr:row>
      <xdr:rowOff>19050</xdr:rowOff>
    </xdr:from>
    <xdr:to>
      <xdr:col>14</xdr:col>
      <xdr:colOff>933450</xdr:colOff>
      <xdr:row>48</xdr:row>
      <xdr:rowOff>38099</xdr:rowOff>
    </xdr:to>
    <xdr:graphicFrame macro="">
      <xdr:nvGraphicFramePr>
        <xdr:cNvPr id="577394" name="3 Grafik">
          <a:extLst>
            <a:ext uri="{FF2B5EF4-FFF2-40B4-BE49-F238E27FC236}">
              <a16:creationId xmlns:a16="http://schemas.microsoft.com/office/drawing/2014/main" xmlns="" id="{00000000-0008-0000-0000-000072CF0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114302</xdr:colOff>
      <xdr:row>0</xdr:row>
      <xdr:rowOff>0</xdr:rowOff>
    </xdr:from>
    <xdr:to>
      <xdr:col>0</xdr:col>
      <xdr:colOff>676276</xdr:colOff>
      <xdr:row>0</xdr:row>
      <xdr:rowOff>546406</xdr:rowOff>
    </xdr:to>
    <xdr:pic>
      <xdr:nvPicPr>
        <xdr:cNvPr id="4" name="3 Resim" descr="çartibor logo (2)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302" y="0"/>
          <a:ext cx="561974" cy="546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>
      <selection activeCell="Q3" sqref="Q3"/>
    </sheetView>
  </sheetViews>
  <sheetFormatPr defaultRowHeight="12.75"/>
  <cols>
    <col min="1" max="1" width="11.140625" style="4" customWidth="1"/>
    <col min="2" max="2" width="9.85546875" style="4" bestFit="1" customWidth="1"/>
    <col min="3" max="5" width="10.85546875" style="4" bestFit="1" customWidth="1"/>
    <col min="6" max="7" width="9.85546875" style="4" customWidth="1"/>
    <col min="8" max="8" width="9.85546875" style="4" bestFit="1" customWidth="1"/>
    <col min="9" max="9" width="9.7109375" style="4" customWidth="1"/>
    <col min="10" max="10" width="10" style="4" customWidth="1"/>
    <col min="11" max="12" width="9.7109375" style="4" customWidth="1"/>
    <col min="13" max="13" width="8.5703125" style="4" customWidth="1"/>
    <col min="14" max="14" width="8.42578125" style="4" customWidth="1"/>
    <col min="15" max="15" width="14.140625" style="5" customWidth="1"/>
    <col min="17" max="18" width="8.28515625" customWidth="1"/>
    <col min="19" max="19" width="7.85546875" customWidth="1"/>
    <col min="20" max="20" width="8.28515625" customWidth="1"/>
    <col min="21" max="21" width="7.7109375" customWidth="1"/>
  </cols>
  <sheetData>
    <row r="1" spans="1:15" s="1" customFormat="1" ht="44.25" customHeight="1">
      <c r="A1" s="119"/>
      <c r="B1" s="106" t="s">
        <v>45</v>
      </c>
      <c r="C1" s="107"/>
      <c r="D1" s="107"/>
      <c r="E1" s="108"/>
      <c r="F1" s="109" t="s">
        <v>43</v>
      </c>
      <c r="G1" s="109"/>
      <c r="H1" s="109"/>
      <c r="I1" s="109"/>
      <c r="J1" s="109"/>
      <c r="K1" s="109"/>
      <c r="L1" s="109"/>
      <c r="M1" s="109"/>
      <c r="N1" s="109"/>
      <c r="O1" s="109"/>
    </row>
    <row r="2" spans="1:15" s="1" customFormat="1">
      <c r="A2" s="112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113"/>
      <c r="B3" s="9">
        <v>2019</v>
      </c>
      <c r="C3" s="9">
        <v>2019</v>
      </c>
      <c r="D3" s="9">
        <v>2019</v>
      </c>
      <c r="E3" s="9">
        <v>2019</v>
      </c>
      <c r="F3" s="9">
        <v>2019</v>
      </c>
      <c r="G3" s="9">
        <v>2020</v>
      </c>
      <c r="H3" s="9">
        <v>2020</v>
      </c>
      <c r="I3" s="9">
        <v>2020</v>
      </c>
      <c r="J3" s="9">
        <v>2020</v>
      </c>
      <c r="K3" s="9">
        <v>2020</v>
      </c>
      <c r="L3" s="9">
        <v>2020</v>
      </c>
      <c r="M3" s="9">
        <v>2020</v>
      </c>
      <c r="N3" s="9">
        <v>2020</v>
      </c>
      <c r="O3" s="10"/>
    </row>
    <row r="4" spans="1:15">
      <c r="A4" s="11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</v>
      </c>
      <c r="O4" s="6" t="s">
        <v>13</v>
      </c>
    </row>
    <row r="5" spans="1:15">
      <c r="A5" s="45" t="s">
        <v>14</v>
      </c>
      <c r="B5" s="46">
        <v>6497985</v>
      </c>
      <c r="C5" s="66">
        <v>36608484</v>
      </c>
      <c r="D5" s="46"/>
      <c r="E5" s="46"/>
      <c r="F5" s="47"/>
      <c r="G5" s="46"/>
      <c r="H5" s="84"/>
      <c r="I5" s="84"/>
      <c r="J5" s="46"/>
      <c r="K5" s="46"/>
      <c r="L5" s="46"/>
      <c r="M5" s="46"/>
      <c r="N5" s="46"/>
      <c r="O5" s="68">
        <f>SUM(B5:N5)</f>
        <v>43106469</v>
      </c>
    </row>
    <row r="6" spans="1:15">
      <c r="A6" s="48" t="s">
        <v>15</v>
      </c>
      <c r="B6" s="49">
        <v>11025556</v>
      </c>
      <c r="C6" s="49">
        <v>38800000</v>
      </c>
      <c r="D6" s="49"/>
      <c r="E6" s="49"/>
      <c r="F6" s="55"/>
      <c r="G6" s="50"/>
      <c r="H6" s="85"/>
      <c r="I6" s="87"/>
      <c r="J6" s="49"/>
      <c r="K6" s="49"/>
      <c r="L6" s="49"/>
      <c r="M6" s="49"/>
      <c r="N6" s="49"/>
      <c r="O6" s="69">
        <f t="shared" ref="O6:O14" si="0">SUM(B6:N6)</f>
        <v>49825556</v>
      </c>
    </row>
    <row r="7" spans="1:15">
      <c r="A7" s="51" t="s">
        <v>16</v>
      </c>
      <c r="B7" s="52">
        <v>1546659</v>
      </c>
      <c r="C7" s="52">
        <v>15594111</v>
      </c>
      <c r="D7" s="52"/>
      <c r="E7" s="52"/>
      <c r="F7" s="52"/>
      <c r="G7" s="52"/>
      <c r="H7" s="86"/>
      <c r="I7" s="86"/>
      <c r="J7" s="52"/>
      <c r="K7" s="52"/>
      <c r="L7" s="52"/>
      <c r="M7" s="52"/>
      <c r="N7" s="52"/>
      <c r="O7" s="70">
        <f t="shared" si="0"/>
        <v>17140770</v>
      </c>
    </row>
    <row r="8" spans="1:15">
      <c r="A8" s="53" t="s">
        <v>17</v>
      </c>
      <c r="B8" s="49">
        <v>2577266</v>
      </c>
      <c r="C8" s="49">
        <v>8231769</v>
      </c>
      <c r="D8" s="49"/>
      <c r="E8" s="49"/>
      <c r="F8" s="55"/>
      <c r="G8" s="54"/>
      <c r="H8" s="87"/>
      <c r="I8" s="87"/>
      <c r="J8" s="55"/>
      <c r="K8" s="49"/>
      <c r="L8" s="49"/>
      <c r="M8" s="49"/>
      <c r="N8" s="49"/>
      <c r="O8" s="69">
        <f t="shared" si="0"/>
        <v>10809035</v>
      </c>
    </row>
    <row r="9" spans="1:15">
      <c r="A9" s="51" t="s">
        <v>18</v>
      </c>
      <c r="B9" s="52">
        <v>562527</v>
      </c>
      <c r="C9" s="52">
        <v>5389004</v>
      </c>
      <c r="D9" s="52"/>
      <c r="E9" s="52"/>
      <c r="F9" s="52"/>
      <c r="G9" s="56"/>
      <c r="H9" s="86"/>
      <c r="I9" s="86"/>
      <c r="J9" s="52"/>
      <c r="K9" s="52"/>
      <c r="L9" s="52"/>
      <c r="M9" s="52"/>
      <c r="N9" s="52"/>
      <c r="O9" s="70">
        <f t="shared" si="0"/>
        <v>5951531</v>
      </c>
    </row>
    <row r="10" spans="1:15">
      <c r="A10" s="53" t="s">
        <v>19</v>
      </c>
      <c r="B10" s="49">
        <v>3198786</v>
      </c>
      <c r="C10" s="49">
        <v>3218522</v>
      </c>
      <c r="D10" s="49"/>
      <c r="E10" s="49"/>
      <c r="F10" s="55"/>
      <c r="G10" s="49"/>
      <c r="H10" s="87"/>
      <c r="I10" s="87"/>
      <c r="J10" s="49"/>
      <c r="K10" s="49"/>
      <c r="L10" s="49"/>
      <c r="M10" s="49"/>
      <c r="N10" s="49"/>
      <c r="O10" s="69">
        <f t="shared" si="0"/>
        <v>6417308</v>
      </c>
    </row>
    <row r="11" spans="1:15">
      <c r="A11" s="51" t="s">
        <v>20</v>
      </c>
      <c r="B11" s="52">
        <v>3749252</v>
      </c>
      <c r="C11" s="52">
        <v>30266134</v>
      </c>
      <c r="D11" s="52"/>
      <c r="E11" s="52"/>
      <c r="F11" s="52"/>
      <c r="G11" s="52"/>
      <c r="H11" s="86"/>
      <c r="I11" s="86"/>
      <c r="J11" s="52"/>
      <c r="K11" s="52"/>
      <c r="L11" s="52"/>
      <c r="M11" s="52"/>
      <c r="N11" s="52"/>
      <c r="O11" s="70">
        <f t="shared" si="0"/>
        <v>34015386</v>
      </c>
    </row>
    <row r="12" spans="1:15">
      <c r="A12" s="53" t="s">
        <v>21</v>
      </c>
      <c r="B12" s="49">
        <v>439565</v>
      </c>
      <c r="C12" s="49"/>
      <c r="D12" s="49"/>
      <c r="E12" s="49"/>
      <c r="F12" s="55"/>
      <c r="G12" s="57"/>
      <c r="H12" s="87"/>
      <c r="I12" s="87"/>
      <c r="J12" s="49"/>
      <c r="K12" s="98"/>
      <c r="L12" s="49"/>
      <c r="M12" s="49"/>
      <c r="N12" s="49"/>
      <c r="O12" s="69">
        <f t="shared" si="0"/>
        <v>439565</v>
      </c>
    </row>
    <row r="13" spans="1:15">
      <c r="A13" s="51" t="s">
        <v>22</v>
      </c>
      <c r="B13" s="52">
        <v>6575274</v>
      </c>
      <c r="C13" s="52">
        <v>17592706</v>
      </c>
      <c r="D13" s="52"/>
      <c r="E13" s="52"/>
      <c r="F13" s="52"/>
      <c r="G13" s="52"/>
      <c r="H13" s="86"/>
      <c r="I13" s="86"/>
      <c r="J13" s="52"/>
      <c r="K13" s="56"/>
      <c r="L13" s="52"/>
      <c r="M13" s="52"/>
      <c r="N13" s="52"/>
      <c r="O13" s="70">
        <f t="shared" si="0"/>
        <v>24167980</v>
      </c>
    </row>
    <row r="14" spans="1:15">
      <c r="A14" s="73" t="s">
        <v>23</v>
      </c>
      <c r="B14" s="74">
        <v>140036</v>
      </c>
      <c r="C14" s="74">
        <v>357623</v>
      </c>
      <c r="D14" s="74"/>
      <c r="E14" s="74"/>
      <c r="F14" s="81"/>
      <c r="G14" s="75"/>
      <c r="H14" s="88"/>
      <c r="I14" s="97"/>
      <c r="J14" s="74"/>
      <c r="K14" s="74"/>
      <c r="L14" s="74"/>
      <c r="M14" s="74"/>
      <c r="N14" s="74"/>
      <c r="O14" s="76">
        <f t="shared" si="0"/>
        <v>497659</v>
      </c>
    </row>
    <row r="15" spans="1:15">
      <c r="A15" s="31" t="s">
        <v>40</v>
      </c>
      <c r="B15" s="77">
        <v>78216</v>
      </c>
      <c r="C15" s="78"/>
      <c r="D15" s="78"/>
      <c r="E15" s="78"/>
      <c r="F15" s="52"/>
      <c r="G15" s="78"/>
      <c r="H15" s="78"/>
      <c r="I15" s="78"/>
      <c r="J15" s="77"/>
      <c r="K15" s="78"/>
      <c r="L15" s="78"/>
      <c r="M15" s="78"/>
      <c r="N15" s="31"/>
      <c r="O15" s="31">
        <f>SUM(B15:N15)</f>
        <v>78216</v>
      </c>
    </row>
    <row r="16" spans="1:15">
      <c r="A16" s="21" t="s">
        <v>13</v>
      </c>
      <c r="B16" s="22">
        <f t="shared" ref="B16:H16" si="1">SUM(B5:B15)</f>
        <v>36391122</v>
      </c>
      <c r="C16" s="22">
        <f t="shared" si="1"/>
        <v>156058353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89">
        <f t="shared" si="1"/>
        <v>0</v>
      </c>
      <c r="I16" s="67">
        <f t="shared" ref="I16:O16" si="2">SUM(I5:I15)</f>
        <v>0</v>
      </c>
      <c r="J16" s="22">
        <f t="shared" si="2"/>
        <v>0</v>
      </c>
      <c r="K16" s="22">
        <f t="shared" si="2"/>
        <v>0</v>
      </c>
      <c r="L16" s="22">
        <f t="shared" si="2"/>
        <v>0</v>
      </c>
      <c r="M16" s="22">
        <f t="shared" si="2"/>
        <v>0</v>
      </c>
      <c r="N16" s="22">
        <f t="shared" si="2"/>
        <v>0</v>
      </c>
      <c r="O16" s="22">
        <f t="shared" si="2"/>
        <v>192449475</v>
      </c>
    </row>
    <row r="17" spans="1:15">
      <c r="A17" s="59" t="s">
        <v>24</v>
      </c>
      <c r="B17" s="60">
        <v>13764992</v>
      </c>
      <c r="C17" s="60">
        <v>14162399</v>
      </c>
      <c r="D17" s="60"/>
      <c r="E17" s="60"/>
      <c r="F17" s="82"/>
      <c r="G17" s="60"/>
      <c r="H17" s="90"/>
      <c r="I17" s="90"/>
      <c r="J17" s="60"/>
      <c r="K17" s="60"/>
      <c r="L17" s="60"/>
      <c r="M17" s="60"/>
      <c r="N17" s="60"/>
      <c r="O17" s="71">
        <f>SUM(B17:N17)</f>
        <v>27927391</v>
      </c>
    </row>
    <row r="18" spans="1:15">
      <c r="A18" s="51" t="s">
        <v>37</v>
      </c>
      <c r="B18" s="52">
        <v>21341798</v>
      </c>
      <c r="C18" s="52">
        <v>60677543</v>
      </c>
      <c r="D18" s="52"/>
      <c r="E18" s="52"/>
      <c r="F18" s="52"/>
      <c r="G18" s="61"/>
      <c r="H18" s="91"/>
      <c r="I18" s="86"/>
      <c r="J18" s="52"/>
      <c r="K18" s="52"/>
      <c r="L18" s="52"/>
      <c r="M18" s="52"/>
      <c r="N18" s="52"/>
      <c r="O18" s="72">
        <f>SUM(B18:N18)</f>
        <v>82019341</v>
      </c>
    </row>
    <row r="19" spans="1:15">
      <c r="A19" s="48" t="s">
        <v>25</v>
      </c>
      <c r="B19" s="49">
        <v>1426520</v>
      </c>
      <c r="C19" s="49">
        <v>4399212</v>
      </c>
      <c r="D19" s="49"/>
      <c r="E19" s="49"/>
      <c r="F19" s="55"/>
      <c r="G19" s="49"/>
      <c r="H19" s="87"/>
      <c r="I19" s="54"/>
      <c r="J19" s="49"/>
      <c r="K19" s="49"/>
      <c r="L19" s="49"/>
      <c r="M19" s="49"/>
      <c r="N19" s="49"/>
      <c r="O19" s="71">
        <f>SUM(B19:N19)</f>
        <v>5825732</v>
      </c>
    </row>
    <row r="20" spans="1:15">
      <c r="A20" s="51" t="s">
        <v>26</v>
      </c>
      <c r="B20" s="52">
        <v>70102</v>
      </c>
      <c r="C20" s="52">
        <v>1216456</v>
      </c>
      <c r="D20" s="52"/>
      <c r="E20" s="52"/>
      <c r="F20" s="52"/>
      <c r="G20" s="96"/>
      <c r="H20" s="86"/>
      <c r="I20" s="56"/>
      <c r="J20" s="52"/>
      <c r="K20" s="63"/>
      <c r="L20" s="52"/>
      <c r="M20" s="52"/>
      <c r="N20" s="52"/>
      <c r="O20" s="72">
        <f>SUM(B20:N20)</f>
        <v>1286558</v>
      </c>
    </row>
    <row r="21" spans="1:15">
      <c r="A21" s="62" t="s">
        <v>38</v>
      </c>
      <c r="B21" s="38">
        <v>263241</v>
      </c>
      <c r="C21" s="38">
        <v>263241</v>
      </c>
      <c r="D21" s="38"/>
      <c r="E21" s="38"/>
      <c r="F21" s="83"/>
      <c r="G21" s="39"/>
      <c r="H21" s="92"/>
      <c r="I21" s="39"/>
      <c r="J21" s="38"/>
      <c r="K21" s="38"/>
      <c r="L21" s="38"/>
      <c r="M21" s="38"/>
      <c r="N21" s="38"/>
      <c r="O21" s="58">
        <f>SUM(B21:N21)</f>
        <v>526482</v>
      </c>
    </row>
    <row r="22" spans="1:15">
      <c r="A22" s="21" t="s">
        <v>13</v>
      </c>
      <c r="B22" s="22">
        <f>SUM(B17:B21)</f>
        <v>36866653</v>
      </c>
      <c r="C22" s="22">
        <f>SUM(C17:C21)</f>
        <v>80718851</v>
      </c>
      <c r="D22" s="22">
        <f>SUM(D17:D21)</f>
        <v>0</v>
      </c>
      <c r="E22" s="22">
        <f>SUM(E17:E21)</f>
        <v>0</v>
      </c>
      <c r="F22" s="22">
        <f t="shared" ref="F22:N22" si="3">SUM(F17:F21)</f>
        <v>0</v>
      </c>
      <c r="G22" s="22">
        <f>SUM(G17:G21)</f>
        <v>0</v>
      </c>
      <c r="H22" s="89">
        <f t="shared" si="3"/>
        <v>0</v>
      </c>
      <c r="I22" s="22">
        <f t="shared" si="3"/>
        <v>0</v>
      </c>
      <c r="J22" s="22">
        <f t="shared" si="3"/>
        <v>0</v>
      </c>
      <c r="K22" s="22">
        <f t="shared" si="3"/>
        <v>0</v>
      </c>
      <c r="L22" s="22">
        <f t="shared" si="3"/>
        <v>0</v>
      </c>
      <c r="M22" s="22">
        <f t="shared" si="3"/>
        <v>0</v>
      </c>
      <c r="N22" s="22">
        <f t="shared" si="3"/>
        <v>0</v>
      </c>
      <c r="O22" s="22">
        <f>SUM(O17:O21)</f>
        <v>117585504</v>
      </c>
    </row>
    <row r="23" spans="1:15">
      <c r="A23" s="16" t="s">
        <v>27</v>
      </c>
      <c r="B23" s="17">
        <f t="shared" ref="B23:O23" si="4">SUM(B22,B16)</f>
        <v>73257775</v>
      </c>
      <c r="C23" s="17">
        <f t="shared" si="4"/>
        <v>236777204</v>
      </c>
      <c r="D23" s="17">
        <f t="shared" si="4"/>
        <v>0</v>
      </c>
      <c r="E23" s="17">
        <f t="shared" si="4"/>
        <v>0</v>
      </c>
      <c r="F23" s="17">
        <f t="shared" si="4"/>
        <v>0</v>
      </c>
      <c r="G23" s="17">
        <f t="shared" si="4"/>
        <v>0</v>
      </c>
      <c r="H23" s="93">
        <f t="shared" si="4"/>
        <v>0</v>
      </c>
      <c r="I23" s="17">
        <f t="shared" si="4"/>
        <v>0</v>
      </c>
      <c r="J23" s="17">
        <f t="shared" si="4"/>
        <v>0</v>
      </c>
      <c r="K23" s="17">
        <f t="shared" si="4"/>
        <v>0</v>
      </c>
      <c r="L23" s="17">
        <f t="shared" si="4"/>
        <v>0</v>
      </c>
      <c r="M23" s="17">
        <f t="shared" si="4"/>
        <v>0</v>
      </c>
      <c r="N23" s="17">
        <f t="shared" si="4"/>
        <v>0</v>
      </c>
      <c r="O23" s="17">
        <f t="shared" si="4"/>
        <v>310034979</v>
      </c>
    </row>
    <row r="24" spans="1:15">
      <c r="A24" s="18" t="s">
        <v>28</v>
      </c>
      <c r="B24" s="7"/>
      <c r="C24" s="12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</row>
    <row r="25" spans="1:15" ht="0.75" customHeight="1">
      <c r="A25" s="5"/>
      <c r="B25" s="5"/>
      <c r="C25" s="5"/>
      <c r="D25" s="5"/>
      <c r="E25" s="5"/>
      <c r="F25" s="5"/>
      <c r="G25" s="5"/>
      <c r="H25" s="3"/>
      <c r="I25" s="3"/>
      <c r="J25" s="3"/>
      <c r="K25" s="3"/>
      <c r="L25" s="3"/>
      <c r="M25" s="3"/>
      <c r="N25" s="3"/>
      <c r="O25" s="8"/>
    </row>
    <row r="26" spans="1:15">
      <c r="A26" s="114" t="s">
        <v>29</v>
      </c>
      <c r="B26" s="9">
        <v>2010</v>
      </c>
      <c r="C26" s="9">
        <v>2011</v>
      </c>
      <c r="D26" s="9">
        <v>2012</v>
      </c>
      <c r="E26" s="9">
        <v>2013</v>
      </c>
      <c r="F26" s="9">
        <v>2014</v>
      </c>
      <c r="G26" s="9">
        <v>2015</v>
      </c>
      <c r="H26" s="79">
        <v>2016</v>
      </c>
      <c r="I26" s="79">
        <v>2017</v>
      </c>
      <c r="J26" s="94">
        <v>2018</v>
      </c>
      <c r="K26" s="99">
        <v>2019</v>
      </c>
      <c r="L26"/>
      <c r="M26"/>
      <c r="N26" s="5"/>
      <c r="O26"/>
    </row>
    <row r="27" spans="1:15" ht="12" customHeight="1">
      <c r="A27" s="115"/>
      <c r="B27" s="6" t="s">
        <v>30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80" t="s">
        <v>30</v>
      </c>
      <c r="J27" s="95" t="s">
        <v>30</v>
      </c>
      <c r="K27" s="100" t="s">
        <v>30</v>
      </c>
      <c r="L27"/>
      <c r="M27"/>
      <c r="N27" s="5"/>
      <c r="O27"/>
    </row>
    <row r="28" spans="1:15">
      <c r="A28" s="28" t="s">
        <v>14</v>
      </c>
      <c r="B28" s="30">
        <v>63776</v>
      </c>
      <c r="C28" s="30">
        <v>53733</v>
      </c>
      <c r="D28" s="30">
        <v>110771</v>
      </c>
      <c r="E28" s="30">
        <v>90208</v>
      </c>
      <c r="F28" s="30">
        <v>24581</v>
      </c>
      <c r="G28" s="30">
        <v>107234</v>
      </c>
      <c r="H28" s="30">
        <v>37591</v>
      </c>
      <c r="I28" s="30">
        <v>102576</v>
      </c>
      <c r="J28" s="30">
        <v>61915</v>
      </c>
      <c r="K28" s="101">
        <v>84766</v>
      </c>
      <c r="L28"/>
      <c r="M28"/>
      <c r="N28" s="5"/>
      <c r="O28"/>
    </row>
    <row r="29" spans="1:15">
      <c r="A29" s="32" t="s">
        <v>15</v>
      </c>
      <c r="B29" s="13">
        <v>201183</v>
      </c>
      <c r="C29" s="13">
        <v>128190</v>
      </c>
      <c r="D29" s="13">
        <v>161734</v>
      </c>
      <c r="E29" s="13">
        <v>193662</v>
      </c>
      <c r="F29" s="13">
        <v>66762</v>
      </c>
      <c r="G29" s="13">
        <v>209134</v>
      </c>
      <c r="H29" s="13">
        <v>93030</v>
      </c>
      <c r="I29" s="13">
        <v>216823</v>
      </c>
      <c r="J29" s="13">
        <v>198045</v>
      </c>
      <c r="K29" s="13">
        <v>217226</v>
      </c>
      <c r="L29"/>
      <c r="M29"/>
      <c r="N29" s="5"/>
      <c r="O29"/>
    </row>
    <row r="30" spans="1:15">
      <c r="A30" s="35" t="s">
        <v>18</v>
      </c>
      <c r="B30" s="33">
        <v>82693</v>
      </c>
      <c r="C30" s="33">
        <v>78926</v>
      </c>
      <c r="D30" s="33">
        <v>100539</v>
      </c>
      <c r="E30" s="34">
        <v>73765</v>
      </c>
      <c r="F30" s="34">
        <v>57021</v>
      </c>
      <c r="G30" s="34">
        <v>100833</v>
      </c>
      <c r="H30" s="34">
        <v>67855</v>
      </c>
      <c r="I30" s="34">
        <v>97594</v>
      </c>
      <c r="J30" s="34">
        <v>73700</v>
      </c>
      <c r="K30" s="33">
        <v>137777</v>
      </c>
      <c r="L30"/>
      <c r="M30"/>
      <c r="N30" s="5"/>
      <c r="O30"/>
    </row>
    <row r="31" spans="1:15">
      <c r="A31" s="32" t="s">
        <v>22</v>
      </c>
      <c r="B31" s="13">
        <v>45730</v>
      </c>
      <c r="C31" s="13">
        <v>33768</v>
      </c>
      <c r="D31" s="13">
        <v>63489</v>
      </c>
      <c r="E31" s="13">
        <v>49651</v>
      </c>
      <c r="F31" s="13">
        <v>30299</v>
      </c>
      <c r="G31" s="13">
        <v>50194</v>
      </c>
      <c r="H31" s="13">
        <v>28978</v>
      </c>
      <c r="I31" s="13">
        <v>47067</v>
      </c>
      <c r="J31" s="13">
        <v>34271</v>
      </c>
      <c r="K31" s="13">
        <v>53942</v>
      </c>
      <c r="L31"/>
      <c r="M31"/>
      <c r="N31" s="5"/>
      <c r="O31"/>
    </row>
    <row r="32" spans="1:15">
      <c r="A32" s="35" t="s">
        <v>32</v>
      </c>
      <c r="B32" s="36">
        <v>9954</v>
      </c>
      <c r="C32" s="36">
        <v>8745</v>
      </c>
      <c r="D32" s="36">
        <v>8722</v>
      </c>
      <c r="E32" s="36">
        <v>5178</v>
      </c>
      <c r="F32" s="36">
        <v>4612</v>
      </c>
      <c r="G32" s="36">
        <v>7318</v>
      </c>
      <c r="H32" s="36">
        <v>5022</v>
      </c>
      <c r="I32" s="36">
        <v>7424</v>
      </c>
      <c r="J32" s="36">
        <v>5770</v>
      </c>
      <c r="K32" s="33">
        <v>5272</v>
      </c>
      <c r="L32"/>
      <c r="M32"/>
      <c r="N32" s="5"/>
      <c r="O32"/>
    </row>
    <row r="33" spans="1:15">
      <c r="A33" s="32" t="s">
        <v>23</v>
      </c>
      <c r="B33" s="13">
        <v>2566</v>
      </c>
      <c r="C33" s="13">
        <v>2121</v>
      </c>
      <c r="D33" s="13">
        <v>3610</v>
      </c>
      <c r="E33" s="13">
        <v>2416</v>
      </c>
      <c r="F33" s="13">
        <v>3830</v>
      </c>
      <c r="G33" s="13">
        <v>3988</v>
      </c>
      <c r="H33" s="13">
        <v>881</v>
      </c>
      <c r="I33" s="13">
        <v>1840</v>
      </c>
      <c r="J33" s="13">
        <v>1760</v>
      </c>
      <c r="K33" s="13">
        <v>2909</v>
      </c>
      <c r="L33"/>
      <c r="M33"/>
      <c r="N33" s="5"/>
      <c r="O33"/>
    </row>
    <row r="34" spans="1:15">
      <c r="A34" s="40" t="s">
        <v>31</v>
      </c>
      <c r="B34" s="41">
        <v>1567</v>
      </c>
      <c r="C34" s="41">
        <v>605</v>
      </c>
      <c r="D34" s="41">
        <v>1125</v>
      </c>
      <c r="E34" s="41">
        <v>1148</v>
      </c>
      <c r="F34" s="41">
        <v>1039</v>
      </c>
      <c r="G34" s="41">
        <v>1512</v>
      </c>
      <c r="H34" s="41">
        <v>1080</v>
      </c>
      <c r="I34" s="41">
        <v>1862</v>
      </c>
      <c r="J34" s="41">
        <v>808.38</v>
      </c>
      <c r="K34" s="41">
        <v>2125</v>
      </c>
      <c r="L34"/>
      <c r="M34"/>
      <c r="N34" s="5"/>
      <c r="O34"/>
    </row>
    <row r="35" spans="1:15">
      <c r="A35" s="32" t="s">
        <v>39</v>
      </c>
      <c r="B35" s="13">
        <v>663</v>
      </c>
      <c r="C35" s="13">
        <v>625</v>
      </c>
      <c r="D35" s="13">
        <v>603</v>
      </c>
      <c r="E35" s="13">
        <v>571</v>
      </c>
      <c r="F35" s="42">
        <v>125</v>
      </c>
      <c r="G35" s="42">
        <v>720</v>
      </c>
      <c r="H35" s="42">
        <v>483</v>
      </c>
      <c r="I35" s="42">
        <v>720</v>
      </c>
      <c r="J35" s="42">
        <v>408</v>
      </c>
      <c r="K35" s="13">
        <v>860</v>
      </c>
      <c r="L35"/>
      <c r="M35"/>
      <c r="N35" s="5"/>
      <c r="O35"/>
    </row>
    <row r="36" spans="1:15">
      <c r="A36" s="23" t="s">
        <v>40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3644</v>
      </c>
      <c r="H36" s="31">
        <v>1921</v>
      </c>
      <c r="I36" s="31">
        <v>1917</v>
      </c>
      <c r="J36" s="31">
        <v>2327</v>
      </c>
      <c r="K36" s="31">
        <v>2607</v>
      </c>
      <c r="L36"/>
      <c r="M36"/>
      <c r="N36" s="5"/>
      <c r="O36"/>
    </row>
    <row r="37" spans="1:15">
      <c r="A37" s="25" t="s">
        <v>13</v>
      </c>
      <c r="B37" s="26">
        <f t="shared" ref="B37:H37" si="5">SUM(B28:B36)</f>
        <v>408132</v>
      </c>
      <c r="C37" s="26">
        <f t="shared" si="5"/>
        <v>306713</v>
      </c>
      <c r="D37" s="26">
        <f t="shared" si="5"/>
        <v>450593</v>
      </c>
      <c r="E37" s="26">
        <f t="shared" si="5"/>
        <v>416599</v>
      </c>
      <c r="F37" s="26">
        <f t="shared" si="5"/>
        <v>188269</v>
      </c>
      <c r="G37" s="26">
        <f t="shared" si="5"/>
        <v>484577</v>
      </c>
      <c r="H37" s="26">
        <f t="shared" si="5"/>
        <v>236841</v>
      </c>
      <c r="I37" s="26">
        <f t="shared" ref="I37:J37" si="6">SUM(I28:I36)</f>
        <v>477823</v>
      </c>
      <c r="J37" s="26">
        <f t="shared" si="6"/>
        <v>379004.38</v>
      </c>
      <c r="K37" s="26">
        <f t="shared" ref="K37" si="7">SUM(K28:K36)</f>
        <v>507484</v>
      </c>
      <c r="L37"/>
      <c r="M37"/>
      <c r="N37" s="5"/>
      <c r="O37"/>
    </row>
    <row r="38" spans="1:15">
      <c r="A38" s="28" t="s">
        <v>24</v>
      </c>
      <c r="B38" s="29">
        <v>80368</v>
      </c>
      <c r="C38" s="29">
        <v>52023</v>
      </c>
      <c r="D38" s="29">
        <v>80339</v>
      </c>
      <c r="E38" s="29">
        <v>52679</v>
      </c>
      <c r="F38" s="29">
        <v>53083</v>
      </c>
      <c r="G38" s="29">
        <v>72460</v>
      </c>
      <c r="H38" s="29">
        <v>54493</v>
      </c>
      <c r="I38" s="29">
        <v>75532</v>
      </c>
      <c r="J38" s="29">
        <v>56012</v>
      </c>
      <c r="K38" s="29">
        <v>85687</v>
      </c>
      <c r="N38" s="5"/>
      <c r="O38"/>
    </row>
    <row r="39" spans="1:15">
      <c r="A39" s="32" t="s">
        <v>37</v>
      </c>
      <c r="B39" s="14">
        <v>117231</v>
      </c>
      <c r="C39" s="14">
        <v>55789</v>
      </c>
      <c r="D39" s="14">
        <v>122766</v>
      </c>
      <c r="E39" s="14">
        <v>60860</v>
      </c>
      <c r="F39" s="14">
        <v>96169</v>
      </c>
      <c r="G39" s="14">
        <v>79887</v>
      </c>
      <c r="H39" s="14">
        <v>77279</v>
      </c>
      <c r="I39" s="14">
        <v>94776</v>
      </c>
      <c r="J39" s="14">
        <v>77884</v>
      </c>
      <c r="K39" s="14">
        <v>102123</v>
      </c>
      <c r="N39" s="5"/>
      <c r="O39"/>
    </row>
    <row r="40" spans="1:15">
      <c r="A40" s="35" t="s">
        <v>33</v>
      </c>
      <c r="B40" s="24">
        <v>25886</v>
      </c>
      <c r="C40" s="24">
        <v>22376</v>
      </c>
      <c r="D40" s="24">
        <v>25961</v>
      </c>
      <c r="E40" s="37">
        <v>20826</v>
      </c>
      <c r="F40" s="37">
        <v>27036</v>
      </c>
      <c r="G40" s="37">
        <v>20417</v>
      </c>
      <c r="H40" s="37">
        <v>28428</v>
      </c>
      <c r="I40" s="37">
        <v>26424</v>
      </c>
      <c r="J40" s="37">
        <v>20000</v>
      </c>
      <c r="K40" s="24">
        <v>45027</v>
      </c>
      <c r="N40" s="5"/>
      <c r="O40"/>
    </row>
    <row r="41" spans="1:15">
      <c r="A41" s="32" t="s">
        <v>34</v>
      </c>
      <c r="B41" s="14">
        <v>13598</v>
      </c>
      <c r="C41" s="14">
        <v>8649</v>
      </c>
      <c r="D41" s="14">
        <v>14730</v>
      </c>
      <c r="E41" s="14">
        <v>9075</v>
      </c>
      <c r="F41" s="14">
        <v>14266</v>
      </c>
      <c r="G41" s="14">
        <v>9651</v>
      </c>
      <c r="H41" s="14">
        <v>7033</v>
      </c>
      <c r="I41" s="14">
        <v>12364</v>
      </c>
      <c r="J41" s="14">
        <v>13847</v>
      </c>
      <c r="K41" s="14">
        <v>14361</v>
      </c>
      <c r="N41" s="5"/>
      <c r="O41"/>
    </row>
    <row r="42" spans="1:15">
      <c r="A42" s="35" t="s">
        <v>26</v>
      </c>
      <c r="B42" s="24">
        <v>6465</v>
      </c>
      <c r="C42" s="24">
        <v>4300</v>
      </c>
      <c r="D42" s="24">
        <v>6336</v>
      </c>
      <c r="E42" s="37">
        <v>6986</v>
      </c>
      <c r="F42" s="37">
        <v>3425</v>
      </c>
      <c r="G42" s="37">
        <v>8262</v>
      </c>
      <c r="H42" s="37">
        <v>5769</v>
      </c>
      <c r="I42" s="37">
        <v>5954</v>
      </c>
      <c r="J42" s="37">
        <v>6166</v>
      </c>
      <c r="K42" s="24">
        <v>8057</v>
      </c>
      <c r="N42" s="5"/>
      <c r="O42"/>
    </row>
    <row r="43" spans="1:15">
      <c r="A43" s="64" t="s">
        <v>35</v>
      </c>
      <c r="B43" s="14">
        <v>3530</v>
      </c>
      <c r="C43" s="14">
        <v>3621</v>
      </c>
      <c r="D43" s="14">
        <v>7269</v>
      </c>
      <c r="E43" s="14">
        <v>5931</v>
      </c>
      <c r="F43" s="14">
        <v>5850</v>
      </c>
      <c r="G43" s="14">
        <v>6585</v>
      </c>
      <c r="H43" s="14">
        <v>7153</v>
      </c>
      <c r="I43" s="14">
        <v>5997</v>
      </c>
      <c r="J43" s="14">
        <v>5851</v>
      </c>
      <c r="K43" s="14">
        <v>6046</v>
      </c>
      <c r="N43" s="5"/>
      <c r="O43"/>
    </row>
    <row r="44" spans="1:15">
      <c r="A44" s="65" t="s">
        <v>41</v>
      </c>
      <c r="B44" s="43">
        <v>0</v>
      </c>
      <c r="C44" s="43">
        <v>0</v>
      </c>
      <c r="D44" s="43">
        <v>0</v>
      </c>
      <c r="E44" s="44">
        <v>0</v>
      </c>
      <c r="F44" s="44">
        <v>0</v>
      </c>
      <c r="G44" s="44">
        <v>1531</v>
      </c>
      <c r="H44" s="44">
        <v>228</v>
      </c>
      <c r="I44" s="44">
        <v>1643</v>
      </c>
      <c r="J44" s="44">
        <v>1100</v>
      </c>
      <c r="K44" s="43">
        <v>1321</v>
      </c>
      <c r="N44" s="5"/>
      <c r="O44"/>
    </row>
    <row r="45" spans="1:15">
      <c r="A45" s="65" t="s">
        <v>42</v>
      </c>
      <c r="B45" s="43">
        <v>0</v>
      </c>
      <c r="C45" s="43">
        <v>0</v>
      </c>
      <c r="D45" s="43">
        <v>0</v>
      </c>
      <c r="E45" s="44">
        <v>0</v>
      </c>
      <c r="F45" s="44">
        <v>0</v>
      </c>
      <c r="G45" s="44">
        <v>0</v>
      </c>
      <c r="H45" s="44">
        <v>2776</v>
      </c>
      <c r="I45" s="44">
        <v>0</v>
      </c>
      <c r="J45" s="44">
        <v>0</v>
      </c>
      <c r="K45" s="43">
        <v>5940</v>
      </c>
      <c r="N45" s="5"/>
      <c r="O45"/>
    </row>
    <row r="46" spans="1:15" ht="14.25" customHeight="1">
      <c r="A46" s="25" t="s">
        <v>13</v>
      </c>
      <c r="B46" s="27">
        <v>247078</v>
      </c>
      <c r="C46" s="27">
        <f t="shared" ref="C46:H46" si="8">SUM(C38:C45)</f>
        <v>146758</v>
      </c>
      <c r="D46" s="27">
        <f t="shared" si="8"/>
        <v>257401</v>
      </c>
      <c r="E46" s="27">
        <f t="shared" si="8"/>
        <v>156357</v>
      </c>
      <c r="F46" s="27">
        <f t="shared" si="8"/>
        <v>199829</v>
      </c>
      <c r="G46" s="27">
        <f t="shared" si="8"/>
        <v>198793</v>
      </c>
      <c r="H46" s="27">
        <f t="shared" si="8"/>
        <v>183159</v>
      </c>
      <c r="I46" s="27">
        <f t="shared" ref="I46:J46" si="9">SUM(I38:I45)</f>
        <v>222690</v>
      </c>
      <c r="J46" s="27">
        <f t="shared" si="9"/>
        <v>180860</v>
      </c>
      <c r="K46" s="27">
        <f t="shared" ref="K46" si="10">SUM(K38:K45)</f>
        <v>268562</v>
      </c>
      <c r="L46" s="15"/>
      <c r="M46" s="15"/>
      <c r="N46" s="15"/>
      <c r="O46"/>
    </row>
    <row r="47" spans="1:15" ht="15" customHeight="1">
      <c r="A47" s="19" t="s">
        <v>27</v>
      </c>
      <c r="B47" s="20">
        <f>SUM(B46,B37)</f>
        <v>655210</v>
      </c>
      <c r="C47" s="20">
        <f>SUM(C46,C37)</f>
        <v>453471</v>
      </c>
      <c r="D47" s="20">
        <f>SUM(D46,D37)</f>
        <v>707994</v>
      </c>
      <c r="E47" s="20">
        <f t="shared" ref="E47:J47" si="11">SUM(E37+E46)</f>
        <v>572956</v>
      </c>
      <c r="F47" s="20">
        <f t="shared" si="11"/>
        <v>388098</v>
      </c>
      <c r="G47" s="20">
        <f t="shared" si="11"/>
        <v>683370</v>
      </c>
      <c r="H47" s="20">
        <f t="shared" si="11"/>
        <v>420000</v>
      </c>
      <c r="I47" s="20">
        <f t="shared" si="11"/>
        <v>700513</v>
      </c>
      <c r="J47" s="20">
        <f t="shared" si="11"/>
        <v>559864.38</v>
      </c>
      <c r="K47" s="20">
        <f t="shared" ref="K47" si="12">SUM(K37+K46)</f>
        <v>776046</v>
      </c>
      <c r="L47" s="15"/>
      <c r="M47" s="15"/>
      <c r="N47" s="15"/>
      <c r="O47"/>
    </row>
    <row r="48" spans="1:15" ht="15.75" customHeight="1">
      <c r="A48" s="116" t="s">
        <v>36</v>
      </c>
      <c r="B48" s="102">
        <v>638000</v>
      </c>
      <c r="C48" s="102">
        <v>470329</v>
      </c>
      <c r="D48" s="102">
        <v>711925</v>
      </c>
      <c r="E48" s="102">
        <v>655365</v>
      </c>
      <c r="F48" s="102">
        <v>491212</v>
      </c>
      <c r="G48" s="110">
        <v>600579</v>
      </c>
      <c r="H48" s="110">
        <v>459246</v>
      </c>
      <c r="I48" s="110">
        <v>756928</v>
      </c>
      <c r="J48" s="110">
        <v>314014</v>
      </c>
      <c r="K48" s="110">
        <v>177001</v>
      </c>
      <c r="N48" s="5"/>
      <c r="O48"/>
    </row>
    <row r="49" spans="1:15" ht="5.25" customHeight="1">
      <c r="A49" s="117"/>
      <c r="B49" s="103"/>
      <c r="C49" s="103"/>
      <c r="D49" s="103"/>
      <c r="E49" s="104"/>
      <c r="F49" s="104"/>
      <c r="G49" s="111"/>
      <c r="H49" s="111"/>
      <c r="I49" s="111"/>
      <c r="J49" s="111"/>
      <c r="K49" s="111"/>
      <c r="N49" s="5"/>
      <c r="O49"/>
    </row>
    <row r="50" spans="1:1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</row>
  </sheetData>
  <mergeCells count="12">
    <mergeCell ref="A50:M50"/>
    <mergeCell ref="B1:E1"/>
    <mergeCell ref="F1:O1"/>
    <mergeCell ref="G48:G49"/>
    <mergeCell ref="A2:A3"/>
    <mergeCell ref="A26:A27"/>
    <mergeCell ref="A48:A49"/>
    <mergeCell ref="H48:H49"/>
    <mergeCell ref="D24:O24"/>
    <mergeCell ref="I48:I49"/>
    <mergeCell ref="J48:J49"/>
    <mergeCell ref="K48:K49"/>
  </mergeCells>
  <phoneticPr fontId="0" type="noConversion"/>
  <pageMargins left="0.5" right="0.11811023622047245" top="0" bottom="0" header="0" footer="0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2019 ÜRÜNÜ</vt:lpstr>
      <vt:lpstr>Sayfa1</vt:lpstr>
      <vt:lpstr>Sayfa2</vt:lpstr>
      <vt:lpstr>Sayfa3</vt:lpstr>
      <vt:lpstr>'2019 ÜRÜNÜ'!Yazdırma_Alanı</vt:lpstr>
    </vt:vector>
  </TitlesOfParts>
  <Company>GTB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Fuat</dc:creator>
  <cp:lastModifiedBy>User</cp:lastModifiedBy>
  <cp:lastPrinted>2019-10-30T07:02:12Z</cp:lastPrinted>
  <dcterms:created xsi:type="dcterms:W3CDTF">2007-10-03T10:44:02Z</dcterms:created>
  <dcterms:modified xsi:type="dcterms:W3CDTF">2019-10-30T08:12:15Z</dcterms:modified>
</cp:coreProperties>
</file>